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Arkusz1" sheetId="1" r:id="rId1"/>
  </sheets>
  <calcPr calcId="144525"/>
  <extLst>
    <ext uri="GoogleSheetsCustomDataVersion1">
      <go:sheetsCustomData xmlns:go="http://customooxmlschemas.google.com/" r:id="" roundtripDataSignature="AMtx7miN0ulQZ2oJbPFahj2Npum0BK8zhg=="/>
    </ext>
  </extLst>
</workbook>
</file>

<file path=xl/calcChain.xml><?xml version="1.0" encoding="utf-8"?>
<calcChain xmlns="http://schemas.openxmlformats.org/spreadsheetml/2006/main">
  <c r="F21" i="1" l="1"/>
  <c r="H21" i="1" s="1"/>
  <c r="H22" i="1" s="1"/>
  <c r="D27" i="1" s="1"/>
  <c r="I21" i="1" l="1"/>
  <c r="I22" i="1" s="1"/>
  <c r="E27" i="1" s="1"/>
  <c r="F22" i="1"/>
  <c r="C27" i="1" s="1"/>
  <c r="I15" i="1"/>
  <c r="D26" i="1" s="1"/>
  <c r="D28" i="1" s="1"/>
  <c r="J15" i="1"/>
  <c r="E26" i="1" s="1"/>
  <c r="H15" i="1"/>
  <c r="C26" i="1" s="1"/>
  <c r="E28" i="1" l="1"/>
  <c r="C28" i="1"/>
</calcChain>
</file>

<file path=xl/sharedStrings.xml><?xml version="1.0" encoding="utf-8"?>
<sst xmlns="http://schemas.openxmlformats.org/spreadsheetml/2006/main" count="117" uniqueCount="91">
  <si>
    <t>Nazwa i adres wykoanwcy</t>
  </si>
  <si>
    <t>Załącznik nr 2.1 do SWZ</t>
  </si>
  <si>
    <t>Formularz cenowy</t>
  </si>
  <si>
    <t>Pakiet nr 1 - Dzierżawa analizatora do hodowli drobnoustrojów z krwi i płynów ustrojowych wraz z dostawą butelek</t>
  </si>
  <si>
    <t>Tabela A</t>
  </si>
  <si>
    <t>Lp.</t>
  </si>
  <si>
    <t>Przedmiot zamówienia</t>
  </si>
  <si>
    <t>Nr katalogowy/ producent</t>
  </si>
  <si>
    <t xml:space="preserve">liczba butelek/sztuk </t>
  </si>
  <si>
    <t>wielkość opakowania</t>
  </si>
  <si>
    <t>liczba opakowań</t>
  </si>
  <si>
    <t>cena netto opakowania  w PLN</t>
  </si>
  <si>
    <t>wartość netto                         w PLN</t>
  </si>
  <si>
    <t xml:space="preserve"> wartość VAT</t>
  </si>
  <si>
    <t>wartość brutto                       w PLN</t>
  </si>
  <si>
    <t>Butelki do hodowli bakterii tlenowych</t>
  </si>
  <si>
    <t>Butelka pediatryczne do hodowli tlenowej</t>
  </si>
  <si>
    <t>RAZEM</t>
  </si>
  <si>
    <t>Asortyment określny w tabeli A musi być kompatybilny z zaoferowanym analizatorem</t>
  </si>
  <si>
    <t>Tabela B</t>
  </si>
  <si>
    <t>ilość</t>
  </si>
  <si>
    <t>okres dzierżawy w miesiącach</t>
  </si>
  <si>
    <t>cena miesięczna dzierżawy netto</t>
  </si>
  <si>
    <t>wartość dzierżawy netto przez 36 m-ce</t>
  </si>
  <si>
    <t>Vat %</t>
  </si>
  <si>
    <t>wartość Vat w zł</t>
  </si>
  <si>
    <t>wartość dzierżawy brutto przez 36 m-ce</t>
  </si>
  <si>
    <t>Dzierżawa analizatora do hodowli drobnoustrojów z krwi i płynów ustrojowych zgodnie z tabelą D paramety graniczne</t>
  </si>
  <si>
    <t>Razem</t>
  </si>
  <si>
    <t>Tabela C</t>
  </si>
  <si>
    <t xml:space="preserve">Tabela </t>
  </si>
  <si>
    <t>Wartośc netto</t>
  </si>
  <si>
    <t>Wartość Vat</t>
  </si>
  <si>
    <t>Wartość brutto</t>
  </si>
  <si>
    <t>Tabela D</t>
  </si>
  <si>
    <t>Parametry graniczne dla analizatora do hodowli drobnoustrojów z krwi i płynów ustrojowych</t>
  </si>
  <si>
    <t>Analizator :…............................</t>
  </si>
  <si>
    <t>Producent ……….</t>
  </si>
  <si>
    <t>nr seryjny: …........................ (jeżeli jest znany)</t>
  </si>
  <si>
    <t>Urządzenie typ - ….............( automat)</t>
  </si>
  <si>
    <t>Rok produkcji  -  …............. (min.2021 rok)</t>
  </si>
  <si>
    <t>Parametr/warunek</t>
  </si>
  <si>
    <t>Warunek graniczny*</t>
  </si>
  <si>
    <t>Oferowane parametry-podać TAK/NIE*</t>
  </si>
  <si>
    <t>Analizator do posiewu krwi kompletny gotowy do pracy, fabrycznie nowy</t>
  </si>
  <si>
    <t>Tak</t>
  </si>
  <si>
    <t>Hodowla i detekcja wzrostu w obrębie jednego aparatu</t>
  </si>
  <si>
    <t>Wprowadzanie danych o numerze badania , czytnikiem kodów paskowych</t>
  </si>
  <si>
    <t>Komputer do obsługi aparatu z oprogramowaniem w wersji graficznej(minimum rejestracja i wprowadzanie prób,tworzenie zestawień i i ich wydruk, podgląd prób-tworzenie zestawień i ich wydruk, podgląd wykresu próby w trakcie wzrostu)</t>
  </si>
  <si>
    <t>Podłoża kompletne bez konieczności dodawania substancji wzbogacających dla rutynowo pobieranych objętości krwi zalecanych przez producenta</t>
  </si>
  <si>
    <t>Hodowla bakterii i grzybów w tym samym podłożu</t>
  </si>
  <si>
    <t>Możliwość dwukierunkowej komunikacji z systemem informatycznym do obsługi laboratorium mikrobiologicznego</t>
  </si>
  <si>
    <t>Producent posiada zwalidowaną , zgodną z EUCAST procedurę wykonywania lekowrażliwości bezpośrednio z dodanej próbki(RAST – Rapid Antymicrobial Susceptibility testing)</t>
  </si>
  <si>
    <t>TAK - 20 pkt     NIE - 0 pkt</t>
  </si>
  <si>
    <t>Instrukcja obsługi aparatu w języku polskim</t>
  </si>
  <si>
    <t>Dostępne podłoża z inhibitorami  antybiotyków oraz podłoża bez inhibitorów antybiotyków w składzie</t>
  </si>
  <si>
    <t>Podłoża do posiewów w butelkach  nietłukących wykonanych z tworzywa sztucznego , uniemożliwiających pobicie w trakcie transportu , oraz w trakcie pobierania materiału od pacjenta</t>
  </si>
  <si>
    <t>Adres najbliższego punktu serwisowego , numer telefonu, fax</t>
  </si>
  <si>
    <t>Podać</t>
  </si>
  <si>
    <t xml:space="preserve">czas telefonicznej reakcji serwisu na zgłoszenie  </t>
  </si>
  <si>
    <t>czas naprawy</t>
  </si>
  <si>
    <t>Aparat do pracy na stole laboratoryjnym</t>
  </si>
  <si>
    <t>Swobodny dostęp do cel pomiarowych zdefiniowany  przez użytkownika a nie aparat</t>
  </si>
  <si>
    <t>Możliwość wyłączenia pojedynczych cel w razie awarii aparatu</t>
  </si>
  <si>
    <t>Wizyta serwisu merytorycznego firmy po pierwszym miesiącu pracy analizatora</t>
  </si>
  <si>
    <t>Bezpłatna instalacja analizatora  i bezpłatne szkolenie personelu z obsługi analizatora</t>
  </si>
  <si>
    <t>Wizualna zmiana zabarwienia czujnika wraz z możliwością oceny wzrostu drobnoustrojów w podłożu pre inkubowanym (przed wstawieniem do aparatu)</t>
  </si>
  <si>
    <t>Głośność aparatu</t>
  </si>
  <si>
    <t>Czułość analityczna/prób wykrywalności</t>
  </si>
  <si>
    <t>do 6CFU/butelkę - 0 pkt                  powyżej 6CFU/butelkę - 10 pkt</t>
  </si>
  <si>
    <t>Koszt jednej roboczogodziny serwisu</t>
  </si>
  <si>
    <t>Okres gwarancji na usługę naprawy i wymiany podzespołu (min 36 m-cy) wliczone w  ramach umowy dzierżawy</t>
  </si>
  <si>
    <t>Tak , podać</t>
  </si>
  <si>
    <t>Liczba niezbędnych przeglądów konserwacyjnych w ciągu roku zgodnie z zaleceniami producenta będzie wykonywane w wramach umowy dzierżawy</t>
  </si>
  <si>
    <t>Tak, podać</t>
  </si>
  <si>
    <t>*wypełnić</t>
  </si>
  <si>
    <t>W przypadku parametru określonego przez Zamawiającego przez podanie wartości "maksymalnie", "minimalnie", Wykonawca podaje dokładne wartości oferowanych parametrów.</t>
  </si>
  <si>
    <t xml:space="preserve">UWAGA: Oferta nie spełniająca parametrów granicznych oraz w przypadku nie wypełnienia wszystch pól w kolumnie Oferowane parametry podlega odrzuceniu bez dalszego rozpatrywania i oceny. </t>
  </si>
  <si>
    <t>W KOLUMNIE NUMER KATALOGOWY  WYKONAWCA ZOBOWIĄZANY JEST WPISAĆ WSZELKIE INFORMACJE, NUMER KATALOGOWY KAŻDEGO PRODUKTU STANOWIĄCEGO PRZEDMIOT ZAMÓWIENIA W SPOSÓB UMOŻLIWIAJĄCY IDENTYFIKACJĘ DOSTARCZONEGO TOWARU Z FAKTURĄ.</t>
  </si>
  <si>
    <r>
      <rPr>
        <sz val="11"/>
        <color rgb="FF000000"/>
        <rFont val="Times New Roman"/>
      </rPr>
      <t>(</t>
    </r>
    <r>
      <rPr>
        <i/>
        <sz val="11"/>
        <color theme="1"/>
        <rFont val="Times New Roman"/>
      </rPr>
      <t>Dokument musi być podpisany kwalifikowanym  podpisem   elektronicznym  , podpisem osobistym lub podpisem zaufanym przez osobę upoważnione do reprezentowania Wykonawcy</t>
    </r>
    <r>
      <rPr>
        <sz val="11"/>
        <color rgb="FF000000"/>
        <rFont val="Times New Roman"/>
      </rPr>
      <t>)</t>
    </r>
  </si>
  <si>
    <t>ZP/09-2021/TP</t>
  </si>
  <si>
    <t>ZMIANA</t>
  </si>
  <si>
    <t>do 72 godzin  w dni robocze od chwili zgłoszenia</t>
  </si>
  <si>
    <t>Podać głośność (w dBA),  &lt;85</t>
  </si>
  <si>
    <t>max. 24 godziny od chwili zgłoszenia (w godz. od 7:00-15:00) w dni robocze</t>
  </si>
  <si>
    <t>Tak, opisać</t>
  </si>
  <si>
    <t xml:space="preserve">Butelki do hodowli bakterii beztlenowych </t>
  </si>
  <si>
    <t xml:space="preserve">Ilość miejsc inkubacji w aparacie minimum  100              lub  2 aparaty modułowe , każdy z 40 miejscami z możliwością rozszezenia o kolejny moduł (40 miejsc) bez dodatkowych kosztów </t>
  </si>
  <si>
    <t>Możliwość posiewu małych objętości krwi minimum 0,5 ml potwierdzona w instrukcji do butelek pediatrycznych</t>
  </si>
  <si>
    <t>Wykrywanie bakterii z krwi i płynów ustrojowych potwierdzonych instrukcją użytkowania/metodyką techniczną w języku polskim dołączoną do oferty zgodnie z rozporządzeniem Ministra Zdrowia z dnia 12-01-2011(Rozporządzenia zawartego w ramach programu zdrowotnego " Narodowy Program Ochrony Antybiotyków na lata 2011-2015. Wskazania do wykonywania posiewów mikrobiologicznych u pacjentów hospitalizowanych" )</t>
  </si>
  <si>
    <t xml:space="preserve">Zwalidowana procedura opóźnionego wkładania podłoży z materiałem przed wstawieniem do aparatu do 24  godzin. Walidacja potwierdzona w instrukcji używania oferowanych butelek.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</si>
</sst>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_-* #,##0\ _z_ł_-;\-* #,##0\ _z_ł_-;_-* &quot;- &quot;_z_ł_-;_-@"/>
    <numFmt numFmtId="166" formatCode="#,##0.00\ _z_ł"/>
  </numFmts>
  <fonts count="16" x14ac:knownFonts="1">
    <font>
      <sz val="11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b/>
      <sz val="11"/>
      <color rgb="FFFF0000"/>
      <name val="Times New Roman"/>
    </font>
    <font>
      <sz val="11"/>
      <name val="Arial"/>
    </font>
    <font>
      <sz val="11"/>
      <color rgb="FF000000"/>
      <name val="Times New Roman"/>
    </font>
    <font>
      <i/>
      <sz val="11"/>
      <color theme="1"/>
      <name val="Times New Roman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Times"/>
    </font>
    <font>
      <sz val="11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trike/>
      <sz val="11"/>
      <color rgb="FF00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z val="11"/>
      <color theme="1" tint="4.9989318521683403E-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0" borderId="3" xfId="0" applyFont="1" applyBorder="1"/>
    <xf numFmtId="164" fontId="1" fillId="2" borderId="3" xfId="0" applyNumberFormat="1" applyFont="1" applyFill="1" applyBorder="1"/>
    <xf numFmtId="166" fontId="1" fillId="2" borderId="3" xfId="0" applyNumberFormat="1" applyFont="1" applyFill="1" applyBorder="1"/>
    <xf numFmtId="0" fontId="2" fillId="2" borderId="3" xfId="0" applyFont="1" applyFill="1" applyBorder="1" applyAlignment="1">
      <alignment wrapText="1"/>
    </xf>
    <xf numFmtId="164" fontId="1" fillId="0" borderId="3" xfId="0" applyNumberFormat="1" applyFont="1" applyBorder="1"/>
    <xf numFmtId="166" fontId="1" fillId="0" borderId="3" xfId="0" applyNumberFormat="1" applyFont="1" applyBorder="1"/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/>
    <xf numFmtId="165" fontId="8" fillId="0" borderId="3" xfId="0" applyNumberFormat="1" applyFont="1" applyBorder="1" applyAlignment="1">
      <alignment vertical="center"/>
    </xf>
    <xf numFmtId="164" fontId="8" fillId="2" borderId="3" xfId="0" applyNumberFormat="1" applyFont="1" applyFill="1" applyBorder="1"/>
    <xf numFmtId="166" fontId="8" fillId="2" borderId="3" xfId="0" applyNumberFormat="1" applyFont="1" applyFill="1" applyBorder="1"/>
    <xf numFmtId="0" fontId="8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0" xfId="0" applyFont="1"/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10" xfId="0" applyFont="1" applyBorder="1"/>
    <xf numFmtId="0" fontId="2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4" xfId="0" applyFont="1" applyBorder="1"/>
    <xf numFmtId="0" fontId="7" fillId="0" borderId="0" xfId="0" applyFont="1" applyAlignment="1">
      <alignment vertical="center"/>
    </xf>
    <xf numFmtId="0" fontId="9" fillId="0" borderId="0" xfId="0" applyFont="1" applyAlignment="1"/>
    <xf numFmtId="0" fontId="1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/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66" sqref="B66"/>
    </sheetView>
  </sheetViews>
  <sheetFormatPr defaultColWidth="12.625" defaultRowHeight="15" customHeight="1" x14ac:dyDescent="0.2"/>
  <cols>
    <col min="1" max="1" width="8" customWidth="1"/>
    <col min="2" max="2" width="36.25" customWidth="1"/>
    <col min="3" max="3" width="20.875" customWidth="1"/>
    <col min="4" max="4" width="13.875" customWidth="1"/>
    <col min="5" max="5" width="14" customWidth="1"/>
    <col min="6" max="6" width="10.875" customWidth="1"/>
    <col min="7" max="8" width="9.75" customWidth="1"/>
    <col min="9" max="9" width="11" customWidth="1"/>
    <col min="10" max="10" width="9.5" customWidth="1"/>
    <col min="11" max="26" width="7.625" customWidth="1"/>
  </cols>
  <sheetData>
    <row r="1" spans="1:26" x14ac:dyDescent="0.25">
      <c r="A1" s="45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 t="s">
        <v>0</v>
      </c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47" t="s">
        <v>81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5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x14ac:dyDescent="0.25">
      <c r="A11" s="23" t="s">
        <v>5</v>
      </c>
      <c r="B11" s="24" t="s">
        <v>6</v>
      </c>
      <c r="C11" s="24" t="s">
        <v>7</v>
      </c>
      <c r="D11" s="24" t="s">
        <v>8</v>
      </c>
      <c r="E11" s="24" t="s">
        <v>9</v>
      </c>
      <c r="F11" s="24" t="s">
        <v>10</v>
      </c>
      <c r="G11" s="24" t="s">
        <v>11</v>
      </c>
      <c r="H11" s="25" t="s">
        <v>12</v>
      </c>
      <c r="I11" s="24" t="s">
        <v>13</v>
      </c>
      <c r="J11" s="24" t="s">
        <v>14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6">
        <v>1</v>
      </c>
      <c r="B12" s="66" t="s">
        <v>15</v>
      </c>
      <c r="C12" s="27"/>
      <c r="D12" s="28">
        <v>1350</v>
      </c>
      <c r="E12" s="26"/>
      <c r="F12" s="26"/>
      <c r="G12" s="29"/>
      <c r="H12" s="29"/>
      <c r="I12" s="30"/>
      <c r="J12" s="2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26">
        <v>2</v>
      </c>
      <c r="B13" s="66" t="s">
        <v>86</v>
      </c>
      <c r="C13" s="27"/>
      <c r="D13" s="31">
        <v>1350</v>
      </c>
      <c r="E13" s="26"/>
      <c r="F13" s="26"/>
      <c r="G13" s="29"/>
      <c r="H13" s="29"/>
      <c r="I13" s="30"/>
      <c r="J13" s="2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26">
        <v>3</v>
      </c>
      <c r="B14" s="66" t="s">
        <v>16</v>
      </c>
      <c r="C14" s="27"/>
      <c r="D14" s="32">
        <v>300</v>
      </c>
      <c r="E14" s="26"/>
      <c r="F14" s="26"/>
      <c r="G14" s="29"/>
      <c r="H14" s="29"/>
      <c r="I14" s="30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6" t="s">
        <v>17</v>
      </c>
      <c r="B15" s="57"/>
      <c r="C15" s="57"/>
      <c r="D15" s="57"/>
      <c r="E15" s="57"/>
      <c r="F15" s="57"/>
      <c r="G15" s="58"/>
      <c r="H15" s="33">
        <f t="shared" ref="H15:J15" si="0">SUM(H12:H14)</f>
        <v>0</v>
      </c>
      <c r="I15" s="34">
        <f t="shared" si="0"/>
        <v>0</v>
      </c>
      <c r="J15" s="33">
        <f t="shared" si="0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2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5" t="s">
        <v>19</v>
      </c>
      <c r="B19" s="35"/>
      <c r="C19" s="35"/>
      <c r="D19" s="35"/>
      <c r="E19" s="35"/>
      <c r="F19" s="35"/>
      <c r="G19" s="35"/>
      <c r="H19" s="35"/>
      <c r="I19" s="35"/>
      <c r="J19" s="3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7" x14ac:dyDescent="0.25">
      <c r="A20" s="23" t="s">
        <v>5</v>
      </c>
      <c r="B20" s="24" t="s">
        <v>6</v>
      </c>
      <c r="C20" s="24" t="s">
        <v>20</v>
      </c>
      <c r="D20" s="24" t="s">
        <v>21</v>
      </c>
      <c r="E20" s="24" t="s">
        <v>22</v>
      </c>
      <c r="F20" s="24" t="s">
        <v>23</v>
      </c>
      <c r="G20" s="24" t="s">
        <v>24</v>
      </c>
      <c r="H20" s="25" t="s">
        <v>25</v>
      </c>
      <c r="I20" s="36" t="s">
        <v>26</v>
      </c>
      <c r="J20" s="3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2.5" customHeight="1" x14ac:dyDescent="0.25">
      <c r="A21" s="38">
        <v>1</v>
      </c>
      <c r="B21" s="39" t="s">
        <v>27</v>
      </c>
      <c r="C21" s="39">
        <v>1</v>
      </c>
      <c r="D21" s="40">
        <v>36</v>
      </c>
      <c r="E21" s="41"/>
      <c r="F21" s="41">
        <f>D21*E21</f>
        <v>0</v>
      </c>
      <c r="G21" s="42"/>
      <c r="H21" s="43">
        <f>F21*G21</f>
        <v>0</v>
      </c>
      <c r="I21" s="30">
        <f>F21+H21</f>
        <v>0</v>
      </c>
      <c r="J21" s="4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1" t="s">
        <v>28</v>
      </c>
      <c r="B22" s="62"/>
      <c r="C22" s="62"/>
      <c r="D22" s="62"/>
      <c r="E22" s="63"/>
      <c r="F22" s="6">
        <f>SUM(F21)</f>
        <v>0</v>
      </c>
      <c r="G22" s="7"/>
      <c r="H22" s="8">
        <f t="shared" ref="H22:I22" si="1">SUM(H21)</f>
        <v>0</v>
      </c>
      <c r="I22" s="9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 t="s">
        <v>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 t="s">
        <v>5</v>
      </c>
      <c r="B25" s="5" t="s">
        <v>30</v>
      </c>
      <c r="C25" s="10" t="s">
        <v>31</v>
      </c>
      <c r="D25" s="10" t="s">
        <v>32</v>
      </c>
      <c r="E25" s="10" t="s">
        <v>33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7">
        <v>1</v>
      </c>
      <c r="B26" s="7" t="s">
        <v>4</v>
      </c>
      <c r="C26" s="11">
        <f t="shared" ref="C26:E26" si="2">H15</f>
        <v>0</v>
      </c>
      <c r="D26" s="12">
        <f t="shared" si="2"/>
        <v>0</v>
      </c>
      <c r="E26" s="11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7">
        <v>2</v>
      </c>
      <c r="B27" s="7" t="s">
        <v>19</v>
      </c>
      <c r="C27" s="7">
        <f>F22</f>
        <v>0</v>
      </c>
      <c r="D27" s="11">
        <f t="shared" ref="D27:E27" si="3">H22</f>
        <v>0</v>
      </c>
      <c r="E27" s="12">
        <f t="shared" si="3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1" t="s">
        <v>17</v>
      </c>
      <c r="B28" s="63"/>
      <c r="C28" s="8">
        <f t="shared" ref="C28:E28" si="4">SUM(C26:C27)</f>
        <v>0</v>
      </c>
      <c r="D28" s="9">
        <f t="shared" si="4"/>
        <v>0</v>
      </c>
      <c r="E28" s="8">
        <f t="shared" si="4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 t="s">
        <v>34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3" t="s">
        <v>36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3" t="s">
        <v>37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3" t="s">
        <v>38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3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3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 x14ac:dyDescent="0.25">
      <c r="A40" s="14" t="s">
        <v>5</v>
      </c>
      <c r="B40" s="14" t="s">
        <v>41</v>
      </c>
      <c r="C40" s="14" t="s">
        <v>42</v>
      </c>
      <c r="D40" s="14" t="s">
        <v>43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x14ac:dyDescent="0.25">
      <c r="A41" s="14">
        <v>1</v>
      </c>
      <c r="B41" s="14" t="s">
        <v>44</v>
      </c>
      <c r="C41" s="14" t="s">
        <v>45</v>
      </c>
      <c r="D41" s="1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75" x14ac:dyDescent="0.25">
      <c r="A42" s="14">
        <v>2</v>
      </c>
      <c r="B42" s="67" t="s">
        <v>87</v>
      </c>
      <c r="C42" s="67" t="s">
        <v>85</v>
      </c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x14ac:dyDescent="0.25">
      <c r="A43" s="14">
        <v>3</v>
      </c>
      <c r="B43" s="67" t="s">
        <v>46</v>
      </c>
      <c r="C43" s="67" t="s">
        <v>45</v>
      </c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x14ac:dyDescent="0.25">
      <c r="A44" s="14">
        <v>4</v>
      </c>
      <c r="B44" s="67" t="s">
        <v>47</v>
      </c>
      <c r="C44" s="67" t="s">
        <v>45</v>
      </c>
      <c r="D44" s="1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5" x14ac:dyDescent="0.25">
      <c r="A45" s="14">
        <v>5</v>
      </c>
      <c r="B45" s="67" t="s">
        <v>48</v>
      </c>
      <c r="C45" s="67" t="s">
        <v>45</v>
      </c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" x14ac:dyDescent="0.25">
      <c r="A46" s="14">
        <v>6</v>
      </c>
      <c r="B46" s="67" t="s">
        <v>49</v>
      </c>
      <c r="C46" s="67" t="s">
        <v>45</v>
      </c>
      <c r="D46" s="1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x14ac:dyDescent="0.25">
      <c r="A47" s="14">
        <v>7</v>
      </c>
      <c r="B47" s="67" t="s">
        <v>50</v>
      </c>
      <c r="C47" s="67" t="s">
        <v>45</v>
      </c>
      <c r="D47" s="1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 x14ac:dyDescent="0.25">
      <c r="A48" s="14">
        <v>8</v>
      </c>
      <c r="B48" s="67" t="s">
        <v>51</v>
      </c>
      <c r="C48" s="67" t="s">
        <v>45</v>
      </c>
      <c r="D48" s="1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 x14ac:dyDescent="0.25">
      <c r="A49" s="14">
        <v>9</v>
      </c>
      <c r="B49" s="67" t="s">
        <v>88</v>
      </c>
      <c r="C49" s="67" t="s">
        <v>45</v>
      </c>
      <c r="D49" s="1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75" x14ac:dyDescent="0.25">
      <c r="A50" s="14">
        <v>10</v>
      </c>
      <c r="B50" s="67" t="s">
        <v>52</v>
      </c>
      <c r="C50" s="67" t="s">
        <v>53</v>
      </c>
      <c r="D50" s="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 customHeight="1" x14ac:dyDescent="0.25">
      <c r="A51" s="14">
        <v>11</v>
      </c>
      <c r="B51" s="67" t="s">
        <v>54</v>
      </c>
      <c r="C51" s="67" t="s">
        <v>45</v>
      </c>
      <c r="D51" s="1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9.5" customHeight="1" x14ac:dyDescent="0.25">
      <c r="A52" s="14">
        <v>12</v>
      </c>
      <c r="B52" s="67" t="s">
        <v>55</v>
      </c>
      <c r="C52" s="67" t="s">
        <v>45</v>
      </c>
      <c r="D52" s="1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86.25" customHeight="1" x14ac:dyDescent="0.25">
      <c r="A53" s="14">
        <v>13</v>
      </c>
      <c r="B53" s="67" t="s">
        <v>56</v>
      </c>
      <c r="C53" s="67" t="s">
        <v>45</v>
      </c>
      <c r="D53" s="1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x14ac:dyDescent="0.25">
      <c r="A54" s="14">
        <v>14</v>
      </c>
      <c r="B54" s="67" t="s">
        <v>57</v>
      </c>
      <c r="C54" s="67" t="s">
        <v>58</v>
      </c>
      <c r="D54" s="1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 x14ac:dyDescent="0.25">
      <c r="A55" s="14">
        <v>15</v>
      </c>
      <c r="B55" s="68" t="s">
        <v>59</v>
      </c>
      <c r="C55" s="67" t="s">
        <v>84</v>
      </c>
      <c r="D55" s="1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 x14ac:dyDescent="0.25">
      <c r="A56" s="14">
        <v>16</v>
      </c>
      <c r="B56" s="69" t="s">
        <v>60</v>
      </c>
      <c r="C56" s="67" t="s">
        <v>82</v>
      </c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4">
        <v>17</v>
      </c>
      <c r="B57" s="14" t="s">
        <v>61</v>
      </c>
      <c r="C57" s="14" t="s">
        <v>45</v>
      </c>
      <c r="D57" s="1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x14ac:dyDescent="0.25">
      <c r="A58" s="14">
        <v>18</v>
      </c>
      <c r="B58" s="14" t="s">
        <v>62</v>
      </c>
      <c r="C58" s="14" t="s">
        <v>45</v>
      </c>
      <c r="D58" s="1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x14ac:dyDescent="0.25">
      <c r="A59" s="14">
        <v>19</v>
      </c>
      <c r="B59" s="14" t="s">
        <v>63</v>
      </c>
      <c r="C59" s="14" t="s">
        <v>45</v>
      </c>
      <c r="D59" s="1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x14ac:dyDescent="0.25">
      <c r="A60" s="14">
        <v>20</v>
      </c>
      <c r="B60" s="14" t="s">
        <v>64</v>
      </c>
      <c r="C60" s="14" t="s">
        <v>45</v>
      </c>
      <c r="D60" s="1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x14ac:dyDescent="0.25">
      <c r="A61" s="14">
        <v>21</v>
      </c>
      <c r="B61" s="14" t="s">
        <v>65</v>
      </c>
      <c r="C61" s="14" t="s">
        <v>45</v>
      </c>
      <c r="D61" s="1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 x14ac:dyDescent="0.25">
      <c r="A62" s="14">
        <v>22</v>
      </c>
      <c r="B62" s="14" t="s">
        <v>66</v>
      </c>
      <c r="C62" s="14" t="s">
        <v>45</v>
      </c>
      <c r="D62" s="1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x14ac:dyDescent="0.25">
      <c r="A63" s="14">
        <v>23</v>
      </c>
      <c r="B63" s="14" t="s">
        <v>67</v>
      </c>
      <c r="C63" s="67" t="s">
        <v>83</v>
      </c>
      <c r="D63" s="1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4.25" customHeight="1" x14ac:dyDescent="0.25">
      <c r="A64" s="14">
        <v>24</v>
      </c>
      <c r="B64" s="14" t="s">
        <v>68</v>
      </c>
      <c r="C64" s="14" t="s">
        <v>69</v>
      </c>
      <c r="D64" s="1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5" x14ac:dyDescent="0.25">
      <c r="A65" s="14">
        <v>25</v>
      </c>
      <c r="B65" s="67" t="s">
        <v>89</v>
      </c>
      <c r="C65" s="14" t="s">
        <v>45</v>
      </c>
      <c r="D65" s="1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75" x14ac:dyDescent="0.25">
      <c r="A66" s="14">
        <v>26</v>
      </c>
      <c r="B66" s="46" t="s">
        <v>90</v>
      </c>
      <c r="C66" s="48" t="s">
        <v>45</v>
      </c>
      <c r="D66" s="1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customHeight="1" x14ac:dyDescent="0.25">
      <c r="A67" s="49">
        <v>27</v>
      </c>
      <c r="B67" s="50" t="s">
        <v>70</v>
      </c>
      <c r="C67" s="50" t="s">
        <v>45</v>
      </c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5" x14ac:dyDescent="0.25">
      <c r="A68" s="14">
        <v>28</v>
      </c>
      <c r="B68" s="15" t="s">
        <v>71</v>
      </c>
      <c r="C68" s="15" t="s">
        <v>72</v>
      </c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0" x14ac:dyDescent="0.25">
      <c r="A69" s="14">
        <v>29</v>
      </c>
      <c r="B69" s="15" t="s">
        <v>73</v>
      </c>
      <c r="C69" s="15" t="s">
        <v>74</v>
      </c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6" customHeight="1" x14ac:dyDescent="0.25">
      <c r="A71" s="64" t="s">
        <v>75</v>
      </c>
      <c r="B71" s="52"/>
      <c r="C71" s="16"/>
      <c r="D71" s="17"/>
      <c r="E71" s="1"/>
      <c r="F71" s="1"/>
      <c r="G71" s="1"/>
      <c r="H71" s="1"/>
      <c r="I71" s="1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65" t="s">
        <v>76</v>
      </c>
      <c r="B72" s="52"/>
      <c r="C72" s="52"/>
      <c r="D72" s="52"/>
      <c r="E72" s="52"/>
      <c r="F72" s="52"/>
      <c r="G72" s="52"/>
      <c r="H72" s="52"/>
      <c r="I72" s="52"/>
      <c r="J72" s="5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6.75" customHeight="1" x14ac:dyDescent="0.25">
      <c r="A73" s="51" t="s">
        <v>77</v>
      </c>
      <c r="B73" s="52"/>
      <c r="C73" s="52"/>
      <c r="D73" s="52"/>
      <c r="E73" s="52"/>
      <c r="F73" s="52"/>
      <c r="G73" s="52"/>
      <c r="H73" s="52"/>
      <c r="I73" s="5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6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1.25" customHeight="1" x14ac:dyDescent="0.25">
      <c r="A75" s="53" t="s">
        <v>78</v>
      </c>
      <c r="B75" s="52"/>
      <c r="C75" s="52"/>
      <c r="D75" s="52"/>
      <c r="E75" s="52"/>
      <c r="F75" s="52"/>
      <c r="G75" s="52"/>
      <c r="H75" s="52"/>
      <c r="I75" s="52"/>
      <c r="J75" s="5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1.2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1" t="s">
        <v>79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73:I73"/>
    <mergeCell ref="A75:J75"/>
    <mergeCell ref="A7:J7"/>
    <mergeCell ref="A15:G15"/>
    <mergeCell ref="A16:J16"/>
    <mergeCell ref="A22:E22"/>
    <mergeCell ref="A28:B28"/>
    <mergeCell ref="A71:B71"/>
    <mergeCell ref="A72:J72"/>
  </mergeCells>
  <pageMargins left="0.7" right="0.7" top="0.75" bottom="0.75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ULA</cp:lastModifiedBy>
  <dcterms:created xsi:type="dcterms:W3CDTF">2015-06-05T18:19:34Z</dcterms:created>
  <dcterms:modified xsi:type="dcterms:W3CDTF">2021-05-28T07:59:14Z</dcterms:modified>
</cp:coreProperties>
</file>